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hi\Desktop\Kuvendi i Odes\"/>
    </mc:Choice>
  </mc:AlternateContent>
  <bookViews>
    <workbookView xWindow="0" yWindow="0" windowWidth="23040" windowHeight="10332" activeTab="1"/>
  </bookViews>
  <sheets>
    <sheet name="Te hyrat" sheetId="1" r:id="rId1"/>
    <sheet name="shpenzimet" sheetId="2" r:id="rId2"/>
    <sheet name="Sheet1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E7" i="1"/>
  <c r="E8" i="1"/>
  <c r="E9" i="1" l="1"/>
  <c r="C24" i="2"/>
  <c r="E25" i="1"/>
  <c r="E24" i="1"/>
  <c r="E14" i="1"/>
  <c r="E15" i="1"/>
  <c r="E16" i="1"/>
  <c r="E17" i="1"/>
  <c r="E18" i="1"/>
  <c r="E13" i="1"/>
  <c r="E4" i="1"/>
  <c r="E5" i="1"/>
  <c r="E6" i="1"/>
  <c r="E3" i="1"/>
  <c r="E19" i="1" l="1"/>
  <c r="D31" i="1" s="1"/>
  <c r="E10" i="1"/>
  <c r="D30" i="1" s="1"/>
  <c r="C23" i="2"/>
  <c r="E26" i="1"/>
  <c r="D32" i="1" s="1"/>
  <c r="D25" i="2" l="1"/>
  <c r="B2" i="3" s="1"/>
  <c r="D33" i="1" l="1"/>
  <c r="B1" i="3" s="1"/>
  <c r="B5" i="3" s="1"/>
</calcChain>
</file>

<file path=xl/sharedStrings.xml><?xml version="1.0" encoding="utf-8"?>
<sst xmlns="http://schemas.openxmlformats.org/spreadsheetml/2006/main" count="76" uniqueCount="57">
  <si>
    <t>Anetaresimet</t>
  </si>
  <si>
    <t>Licencimi</t>
  </si>
  <si>
    <t>Ri-Licencimi</t>
  </si>
  <si>
    <t>Lloji</t>
  </si>
  <si>
    <t>Nr</t>
  </si>
  <si>
    <t>Shuma</t>
  </si>
  <si>
    <t>Total</t>
  </si>
  <si>
    <t>Te hyrat vetanake nga anetaresimit dhe licencimet</t>
  </si>
  <si>
    <t>Te hyrat nga Edukimi I Vazhdueshem Profesional</t>
  </si>
  <si>
    <t xml:space="preserve">Kongreset dhe konferencat pa pjesëmarrje ndërkombëtare </t>
  </si>
  <si>
    <t xml:space="preserve">Shuma </t>
  </si>
  <si>
    <t xml:space="preserve">Total </t>
  </si>
  <si>
    <t>Totali I te hyrave nga anetaresimi dhe licencimi</t>
  </si>
  <si>
    <t xml:space="preserve">Kongreset dhe konferencat me pjesëmarrje ndërkombëtare </t>
  </si>
  <si>
    <t xml:space="preserve">Simpoziumet dhe seminaret pa pjesëmarrje ndërkombëtare </t>
  </si>
  <si>
    <t xml:space="preserve">Simpoziumet dhe seminaret me pjesëmarrje ndërkombëtare </t>
  </si>
  <si>
    <t xml:space="preserve">Kurse pune </t>
  </si>
  <si>
    <t xml:space="preserve">Aktivitctet e organizuara nga Kompanitë prodhuese ose tregtare farmaceutike </t>
  </si>
  <si>
    <t xml:space="preserve">Totali I te hyrave nga edukimi I vazhdueshem profesional </t>
  </si>
  <si>
    <t>Totali I te hyrave nga kongresi I farmacisteve</t>
  </si>
  <si>
    <t>A</t>
  </si>
  <si>
    <t>B</t>
  </si>
  <si>
    <t>Totali</t>
  </si>
  <si>
    <t>C</t>
  </si>
  <si>
    <t>D</t>
  </si>
  <si>
    <t xml:space="preserve">TE  HYRAT </t>
  </si>
  <si>
    <t xml:space="preserve">PAGAT  </t>
  </si>
  <si>
    <t>SHPENZIMET TJERA</t>
  </si>
  <si>
    <t>Materiali Shpenzues</t>
  </si>
  <si>
    <t xml:space="preserve">Reprezentacion </t>
  </si>
  <si>
    <t>Udhetimet jashte vendit</t>
  </si>
  <si>
    <t>Totali per tjera</t>
  </si>
  <si>
    <t>Shpenzime te pa planifikuara</t>
  </si>
  <si>
    <t>TOTALI I PERGJITHSHEM I SHPENZIMEVE</t>
  </si>
  <si>
    <t>Provimi Ri-Licencim</t>
  </si>
  <si>
    <t>Fondi per perkrahje ne EVP</t>
  </si>
  <si>
    <t>Fondi per ndime dhe solidaritet</t>
  </si>
  <si>
    <t xml:space="preserve">Fond per projektet me ceshtjet etike </t>
  </si>
  <si>
    <t xml:space="preserve">Faksimil </t>
  </si>
  <si>
    <t>Totali per paga dhe meditje</t>
  </si>
  <si>
    <t>Te hyrat nga ORGANIZIM I EVP</t>
  </si>
  <si>
    <t>Kuotizimi</t>
  </si>
  <si>
    <t>Shpenzime per Kongres dhe reviste</t>
  </si>
  <si>
    <t>Te hyrat</t>
  </si>
  <si>
    <t>Shpenzimet</t>
  </si>
  <si>
    <t>Mbetja</t>
  </si>
  <si>
    <t>Fondi per perkrahjen e projektevedhe hulumtimeve shkencore</t>
  </si>
  <si>
    <t>Sponzorizimet Kongres dhe Revista</t>
  </si>
  <si>
    <t>Certifikatat te KE</t>
  </si>
  <si>
    <t>Telefonit, Interneti</t>
  </si>
  <si>
    <t xml:space="preserve">Paga dhe meditje per organet dhe sherbimin profesional </t>
  </si>
  <si>
    <t>Hulumtime</t>
  </si>
  <si>
    <t>TOTALI I  TE HYRAVE PER VITIN 2024</t>
  </si>
  <si>
    <t>SHPENZIMET 2024</t>
  </si>
  <si>
    <t>Qiraja</t>
  </si>
  <si>
    <t>SHPENZIMET  2024</t>
  </si>
  <si>
    <t>PGEU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</si>
</sst>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[$€-1];[Red]\-#,##0\ [$€-1]"/>
    <numFmt numFmtId="165" formatCode="#,##0.00\ [$€-1]"/>
    <numFmt numFmtId="166" formatCode="#,##0.00\ [$€-1]_);[Red]\(#,##0.00\ [$€-1]\)"/>
    <numFmt numFmtId="167" formatCode="[$€-2]\ #,##0.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"/>
      <family val="1"/>
    </font>
    <font>
      <b/>
      <sz val="16"/>
      <color theme="1"/>
      <name val="Times"/>
      <family val="1"/>
    </font>
    <font>
      <b/>
      <sz val="20"/>
      <color theme="1"/>
      <name val="Times"/>
      <family val="1"/>
    </font>
    <font>
      <sz val="11"/>
      <color theme="1"/>
      <name val="Times"/>
      <family val="1"/>
    </font>
    <font>
      <b/>
      <sz val="11"/>
      <name val="Times"/>
      <family val="1"/>
    </font>
    <font>
      <b/>
      <sz val="11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sz val="11"/>
      <color theme="3" tint="0.59999389629810485"/>
      <name val="Times"/>
      <family val="1"/>
    </font>
    <font>
      <sz val="11"/>
      <name val="Times"/>
      <family val="1"/>
    </font>
    <font>
      <b/>
      <sz val="11"/>
      <color theme="1"/>
      <name val="Times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66" fontId="4" fillId="0" borderId="1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165" fontId="4" fillId="0" borderId="1" xfId="0" applyNumberFormat="1" applyFont="1" applyBorder="1"/>
    <xf numFmtId="166" fontId="4" fillId="0" borderId="1" xfId="0" applyNumberFormat="1" applyFont="1" applyBorder="1"/>
    <xf numFmtId="164" fontId="4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165" fontId="6" fillId="2" borderId="0" xfId="0" applyNumberFormat="1" applyFont="1" applyFill="1"/>
    <xf numFmtId="165" fontId="7" fillId="2" borderId="0" xfId="0" applyNumberFormat="1" applyFont="1" applyFill="1"/>
    <xf numFmtId="167" fontId="4" fillId="0" borderId="1" xfId="0" applyNumberFormat="1" applyFont="1" applyBorder="1"/>
    <xf numFmtId="165" fontId="2" fillId="2" borderId="0" xfId="0" applyNumberFormat="1" applyFont="1" applyFill="1"/>
    <xf numFmtId="0" fontId="11" fillId="2" borderId="0" xfId="0" applyFont="1" applyFill="1" applyProtection="1">
      <protection locked="0"/>
    </xf>
    <xf numFmtId="166" fontId="11" fillId="2" borderId="0" xfId="0" applyNumberFormat="1" applyFont="1" applyFill="1"/>
    <xf numFmtId="0" fontId="11" fillId="0" borderId="0" xfId="0" applyFont="1" applyProtection="1">
      <protection locked="0"/>
    </xf>
    <xf numFmtId="165" fontId="11" fillId="2" borderId="0" xfId="0" applyNumberFormat="1" applyFont="1" applyFill="1" applyProtection="1">
      <protection locked="0"/>
    </xf>
    <xf numFmtId="0" fontId="4" fillId="0" borderId="0" xfId="0" applyFont="1" applyAlignment="1" applyProtection="1">
      <alignment wrapText="1"/>
      <protection locked="0"/>
    </xf>
    <xf numFmtId="165" fontId="4" fillId="0" borderId="0" xfId="0" applyNumberFormat="1" applyFont="1"/>
    <xf numFmtId="0" fontId="12" fillId="2" borderId="1" xfId="0" applyFont="1" applyFill="1" applyBorder="1"/>
    <xf numFmtId="0" fontId="11" fillId="2" borderId="1" xfId="0" applyFont="1" applyFill="1" applyBorder="1" applyAlignment="1" applyProtection="1">
      <alignment wrapText="1"/>
      <protection locked="0"/>
    </xf>
    <xf numFmtId="165" fontId="11" fillId="2" borderId="1" xfId="0" applyNumberFormat="1" applyFont="1" applyFill="1" applyBorder="1"/>
    <xf numFmtId="0" fontId="4" fillId="2" borderId="1" xfId="0" applyFont="1" applyFill="1" applyBorder="1" applyProtection="1">
      <protection locked="0"/>
    </xf>
    <xf numFmtId="165" fontId="1" fillId="2" borderId="1" xfId="0" applyNumberFormat="1" applyFont="1" applyFill="1" applyBorder="1"/>
    <xf numFmtId="0" fontId="11" fillId="2" borderId="1" xfId="0" applyFont="1" applyFill="1" applyBorder="1" applyProtection="1">
      <protection locked="0"/>
    </xf>
    <xf numFmtId="0" fontId="11" fillId="2" borderId="8" xfId="0" applyFont="1" applyFill="1" applyBorder="1" applyAlignment="1" applyProtection="1">
      <alignment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Protection="1">
      <protection locked="0"/>
    </xf>
    <xf numFmtId="0" fontId="4" fillId="4" borderId="4" xfId="0" applyFont="1" applyFill="1" applyBorder="1"/>
    <xf numFmtId="0" fontId="1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0" fontId="6" fillId="2" borderId="0" xfId="0" applyFont="1" applyFill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7" fillId="4" borderId="7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115" zoomScaleNormal="115" workbookViewId="0">
      <selection activeCell="E33" sqref="A1:E33"/>
    </sheetView>
  </sheetViews>
  <sheetFormatPr defaultColWidth="9.109375" defaultRowHeight="13.8" x14ac:dyDescent="0.25"/>
  <cols>
    <col min="1" max="1" width="4.109375" style="1" bestFit="1" customWidth="1"/>
    <col min="2" max="2" width="22.6640625" style="1" customWidth="1"/>
    <col min="3" max="3" width="6.33203125" style="1" customWidth="1"/>
    <col min="4" max="4" width="15.88671875" style="1" customWidth="1"/>
    <col min="5" max="5" width="12.6640625" style="1" customWidth="1"/>
    <col min="6" max="16384" width="9.109375" style="1"/>
  </cols>
  <sheetData>
    <row r="1" spans="1:10" ht="15.75" customHeight="1" thickBot="1" x14ac:dyDescent="0.35">
      <c r="A1" s="57"/>
      <c r="B1" s="65" t="s">
        <v>7</v>
      </c>
      <c r="C1" s="66"/>
      <c r="D1" s="66"/>
      <c r="E1" s="67"/>
      <c r="F1" s="7"/>
      <c r="G1" s="7"/>
      <c r="H1" s="7"/>
      <c r="I1" s="7"/>
      <c r="J1" s="7"/>
    </row>
    <row r="2" spans="1:10" x14ac:dyDescent="0.25">
      <c r="A2" s="57"/>
      <c r="B2" s="48" t="s">
        <v>3</v>
      </c>
      <c r="C2" s="48" t="s">
        <v>4</v>
      </c>
      <c r="D2" s="49" t="s">
        <v>5</v>
      </c>
      <c r="E2" s="49" t="s">
        <v>6</v>
      </c>
      <c r="F2" s="8"/>
      <c r="G2" s="8"/>
      <c r="H2" s="8"/>
      <c r="I2" s="8"/>
      <c r="J2" s="8"/>
    </row>
    <row r="3" spans="1:10" x14ac:dyDescent="0.25">
      <c r="A3" s="2"/>
      <c r="B3" s="2" t="s">
        <v>0</v>
      </c>
      <c r="C3" s="2">
        <v>1550</v>
      </c>
      <c r="D3" s="14">
        <v>50</v>
      </c>
      <c r="E3" s="15">
        <f t="shared" ref="E3:E9" si="0">C3*D3</f>
        <v>77500</v>
      </c>
    </row>
    <row r="4" spans="1:10" x14ac:dyDescent="0.25">
      <c r="A4" s="2"/>
      <c r="B4" s="2" t="s">
        <v>1</v>
      </c>
      <c r="C4" s="2">
        <v>70</v>
      </c>
      <c r="D4" s="14">
        <v>100</v>
      </c>
      <c r="E4" s="15">
        <f t="shared" si="0"/>
        <v>7000</v>
      </c>
    </row>
    <row r="5" spans="1:10" x14ac:dyDescent="0.25">
      <c r="A5" s="2"/>
      <c r="B5" s="2" t="s">
        <v>2</v>
      </c>
      <c r="C5" s="2">
        <v>150</v>
      </c>
      <c r="D5" s="14">
        <v>100</v>
      </c>
      <c r="E5" s="15">
        <f t="shared" si="0"/>
        <v>15000</v>
      </c>
    </row>
    <row r="6" spans="1:10" x14ac:dyDescent="0.25">
      <c r="A6" s="2"/>
      <c r="B6" s="2" t="s">
        <v>48</v>
      </c>
      <c r="C6" s="2">
        <v>20</v>
      </c>
      <c r="D6" s="14">
        <v>5</v>
      </c>
      <c r="E6" s="15">
        <f t="shared" si="0"/>
        <v>100</v>
      </c>
    </row>
    <row r="7" spans="1:10" x14ac:dyDescent="0.25">
      <c r="A7" s="2"/>
      <c r="B7" s="2" t="s">
        <v>51</v>
      </c>
      <c r="C7" s="2">
        <v>1</v>
      </c>
      <c r="D7" s="14">
        <v>100</v>
      </c>
      <c r="E7" s="15">
        <f t="shared" si="0"/>
        <v>100</v>
      </c>
    </row>
    <row r="8" spans="1:10" x14ac:dyDescent="0.25">
      <c r="A8" s="2"/>
      <c r="B8" s="2" t="s">
        <v>38</v>
      </c>
      <c r="C8" s="2">
        <v>20</v>
      </c>
      <c r="D8" s="14">
        <v>20</v>
      </c>
      <c r="E8" s="15">
        <f t="shared" si="0"/>
        <v>400</v>
      </c>
    </row>
    <row r="9" spans="1:10" x14ac:dyDescent="0.25">
      <c r="A9" s="2"/>
      <c r="B9" s="2" t="s">
        <v>34</v>
      </c>
      <c r="C9" s="2">
        <v>20</v>
      </c>
      <c r="D9" s="14">
        <v>250</v>
      </c>
      <c r="E9" s="15">
        <f t="shared" si="0"/>
        <v>5000</v>
      </c>
    </row>
    <row r="10" spans="1:10" ht="43.8" thickBot="1" x14ac:dyDescent="0.45">
      <c r="A10" s="5" t="s">
        <v>21</v>
      </c>
      <c r="B10" s="47" t="s">
        <v>12</v>
      </c>
      <c r="C10" s="35"/>
      <c r="D10" s="38"/>
      <c r="E10" s="36">
        <f>SUM(E3:E9)</f>
        <v>105100</v>
      </c>
      <c r="I10" s="10"/>
    </row>
    <row r="11" spans="1:10" ht="16.2" thickBot="1" x14ac:dyDescent="0.35">
      <c r="A11" s="58"/>
      <c r="B11" s="62" t="s">
        <v>8</v>
      </c>
      <c r="C11" s="63"/>
      <c r="D11" s="63"/>
      <c r="E11" s="64"/>
      <c r="F11" s="11"/>
      <c r="G11" s="11"/>
      <c r="H11" s="11"/>
      <c r="I11" s="11"/>
      <c r="J11" s="11"/>
    </row>
    <row r="12" spans="1:10" x14ac:dyDescent="0.25">
      <c r="A12" s="58"/>
      <c r="B12" s="50" t="s">
        <v>3</v>
      </c>
      <c r="C12" s="50" t="s">
        <v>4</v>
      </c>
      <c r="D12" s="51" t="s">
        <v>10</v>
      </c>
      <c r="E12" s="51" t="s">
        <v>11</v>
      </c>
    </row>
    <row r="13" spans="1:10" ht="55.2" x14ac:dyDescent="0.25">
      <c r="A13" s="2"/>
      <c r="B13" s="12" t="s">
        <v>9</v>
      </c>
      <c r="C13" s="2">
        <v>1</v>
      </c>
      <c r="D13" s="16">
        <v>700</v>
      </c>
      <c r="E13" s="17">
        <f t="shared" ref="E13:E18" si="1">C13*D13</f>
        <v>700</v>
      </c>
    </row>
    <row r="14" spans="1:10" ht="55.2" x14ac:dyDescent="0.25">
      <c r="A14" s="2"/>
      <c r="B14" s="4" t="s">
        <v>13</v>
      </c>
      <c r="C14" s="2">
        <v>1</v>
      </c>
      <c r="D14" s="16">
        <v>800</v>
      </c>
      <c r="E14" s="17">
        <f t="shared" si="1"/>
        <v>800</v>
      </c>
    </row>
    <row r="15" spans="1:10" ht="41.4" x14ac:dyDescent="0.25">
      <c r="A15" s="2"/>
      <c r="B15" s="4" t="s">
        <v>14</v>
      </c>
      <c r="C15" s="2">
        <v>1</v>
      </c>
      <c r="D15" s="16">
        <v>400</v>
      </c>
      <c r="E15" s="17">
        <f t="shared" si="1"/>
        <v>400</v>
      </c>
    </row>
    <row r="16" spans="1:10" ht="41.4" x14ac:dyDescent="0.25">
      <c r="A16" s="2"/>
      <c r="B16" s="4" t="s">
        <v>15</v>
      </c>
      <c r="C16" s="2">
        <v>1</v>
      </c>
      <c r="D16" s="16">
        <v>350</v>
      </c>
      <c r="E16" s="17">
        <f t="shared" si="1"/>
        <v>350</v>
      </c>
    </row>
    <row r="17" spans="1:10" x14ac:dyDescent="0.25">
      <c r="A17" s="2"/>
      <c r="B17" s="2" t="s">
        <v>16</v>
      </c>
      <c r="C17" s="2">
        <v>1</v>
      </c>
      <c r="D17" s="16">
        <v>150</v>
      </c>
      <c r="E17" s="17">
        <f t="shared" si="1"/>
        <v>150</v>
      </c>
    </row>
    <row r="18" spans="1:10" ht="41.4" x14ac:dyDescent="0.25">
      <c r="A18" s="2"/>
      <c r="B18" s="4" t="s">
        <v>17</v>
      </c>
      <c r="C18" s="2">
        <v>1</v>
      </c>
      <c r="D18" s="16">
        <v>900</v>
      </c>
      <c r="E18" s="17">
        <f t="shared" si="1"/>
        <v>900</v>
      </c>
    </row>
    <row r="19" spans="1:10" ht="43.2" x14ac:dyDescent="0.4">
      <c r="A19" s="5" t="s">
        <v>23</v>
      </c>
      <c r="B19" s="42" t="s">
        <v>18</v>
      </c>
      <c r="C19" s="35"/>
      <c r="D19" s="35"/>
      <c r="E19" s="43">
        <f>SUM(E13:E18)</f>
        <v>3300</v>
      </c>
    </row>
    <row r="21" spans="1:10" ht="14.4" thickBot="1" x14ac:dyDescent="0.3"/>
    <row r="22" spans="1:10" ht="16.2" thickBot="1" x14ac:dyDescent="0.35">
      <c r="A22" s="62" t="s">
        <v>40</v>
      </c>
      <c r="B22" s="63"/>
      <c r="C22" s="63"/>
      <c r="D22" s="63"/>
      <c r="E22" s="64"/>
      <c r="F22" s="11"/>
      <c r="G22" s="11"/>
      <c r="H22" s="11"/>
      <c r="I22" s="11"/>
      <c r="J22" s="11"/>
    </row>
    <row r="23" spans="1:10" x14ac:dyDescent="0.25">
      <c r="A23" s="50"/>
      <c r="B23" s="50" t="s">
        <v>3</v>
      </c>
      <c r="C23" s="50" t="s">
        <v>4</v>
      </c>
      <c r="D23" s="51" t="s">
        <v>5</v>
      </c>
      <c r="E23" s="51" t="s">
        <v>6</v>
      </c>
    </row>
    <row r="24" spans="1:10" x14ac:dyDescent="0.25">
      <c r="A24" s="2"/>
      <c r="B24" s="2" t="s">
        <v>47</v>
      </c>
      <c r="C24" s="2">
        <v>1</v>
      </c>
      <c r="D24" s="18">
        <v>30000</v>
      </c>
      <c r="E24" s="14">
        <f>C24*D24</f>
        <v>30000</v>
      </c>
    </row>
    <row r="25" spans="1:10" x14ac:dyDescent="0.25">
      <c r="A25" s="2"/>
      <c r="B25" s="2" t="s">
        <v>41</v>
      </c>
      <c r="C25" s="2">
        <v>1200</v>
      </c>
      <c r="D25" s="14">
        <v>50</v>
      </c>
      <c r="E25" s="14">
        <f>C25*D25</f>
        <v>60000</v>
      </c>
    </row>
    <row r="26" spans="1:10" ht="24.6" x14ac:dyDescent="0.4">
      <c r="A26" s="5" t="s">
        <v>24</v>
      </c>
      <c r="B26" s="46" t="s">
        <v>19</v>
      </c>
      <c r="C26" s="35"/>
      <c r="D26" s="35"/>
      <c r="E26" s="38">
        <f>SUM(E24:E25)</f>
        <v>90000</v>
      </c>
    </row>
    <row r="27" spans="1:10" ht="14.4" thickBot="1" x14ac:dyDescent="0.3">
      <c r="B27" s="37"/>
      <c r="C27" s="37"/>
      <c r="D27" s="37"/>
      <c r="E27" s="37"/>
    </row>
    <row r="28" spans="1:10" ht="18" thickBot="1" x14ac:dyDescent="0.35">
      <c r="A28" s="59" t="s">
        <v>25</v>
      </c>
      <c r="B28" s="60"/>
      <c r="C28" s="60"/>
      <c r="D28" s="60"/>
      <c r="E28" s="61"/>
    </row>
    <row r="29" spans="1:10" ht="17.399999999999999" x14ac:dyDescent="0.3">
      <c r="A29" s="52"/>
      <c r="B29" s="53" t="s">
        <v>3</v>
      </c>
      <c r="C29" s="53"/>
      <c r="D29" s="54" t="s">
        <v>5</v>
      </c>
      <c r="E29" s="53"/>
      <c r="F29" s="13"/>
      <c r="G29" s="13"/>
      <c r="H29" s="13"/>
      <c r="I29" s="13"/>
      <c r="J29" s="13"/>
    </row>
    <row r="30" spans="1:10" ht="29.4" x14ac:dyDescent="0.4">
      <c r="A30" s="3" t="s">
        <v>21</v>
      </c>
      <c r="B30" s="4" t="s">
        <v>12</v>
      </c>
      <c r="C30" s="2"/>
      <c r="D30" s="15">
        <f>E10</f>
        <v>105100</v>
      </c>
      <c r="E30" s="2"/>
    </row>
    <row r="31" spans="1:10" ht="43.2" x14ac:dyDescent="0.4">
      <c r="A31" s="3" t="s">
        <v>23</v>
      </c>
      <c r="B31" s="4" t="s">
        <v>18</v>
      </c>
      <c r="C31" s="2"/>
      <c r="D31" s="14">
        <f>E19</f>
        <v>3300</v>
      </c>
      <c r="E31" s="2"/>
    </row>
    <row r="32" spans="1:10" ht="24.6" x14ac:dyDescent="0.4">
      <c r="A32" s="3" t="s">
        <v>24</v>
      </c>
      <c r="B32" s="2" t="s">
        <v>19</v>
      </c>
      <c r="C32" s="2"/>
      <c r="D32" s="14">
        <f>E26</f>
        <v>90000</v>
      </c>
      <c r="E32" s="2"/>
    </row>
    <row r="33" spans="1:5" ht="17.399999999999999" x14ac:dyDescent="0.3">
      <c r="A33" s="44"/>
      <c r="B33" s="56" t="s">
        <v>52</v>
      </c>
      <c r="C33" s="56"/>
      <c r="D33" s="45">
        <f>SUM(D30:D32)</f>
        <v>198400</v>
      </c>
      <c r="E33" s="44"/>
    </row>
  </sheetData>
  <mergeCells count="7">
    <mergeCell ref="B33:C33"/>
    <mergeCell ref="A1:A2"/>
    <mergeCell ref="A11:A12"/>
    <mergeCell ref="A28:E28"/>
    <mergeCell ref="A22:E22"/>
    <mergeCell ref="B11:E11"/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15" zoomScaleNormal="115" workbookViewId="0">
      <selection activeCell="C32" sqref="C32"/>
    </sheetView>
  </sheetViews>
  <sheetFormatPr defaultColWidth="9.109375" defaultRowHeight="13.8" x14ac:dyDescent="0.25"/>
  <cols>
    <col min="1" max="1" width="3.77734375" style="1" customWidth="1"/>
    <col min="2" max="2" width="33.5546875" style="1" customWidth="1"/>
    <col min="3" max="3" width="15.33203125" style="1" customWidth="1"/>
    <col min="4" max="4" width="17.109375" style="1" customWidth="1"/>
    <col min="5" max="5" width="9.109375" style="1"/>
    <col min="6" max="6" width="10.5546875" style="1" bestFit="1" customWidth="1"/>
    <col min="7" max="8" width="10.21875" style="1" bestFit="1" customWidth="1"/>
    <col min="9" max="9" width="10" style="1" bestFit="1" customWidth="1"/>
    <col min="10" max="10" width="9.109375" style="1" customWidth="1"/>
    <col min="11" max="16384" width="9.109375" style="1"/>
  </cols>
  <sheetData>
    <row r="1" spans="1:10" ht="15" customHeight="1" x14ac:dyDescent="0.4">
      <c r="A1" s="68" t="s">
        <v>53</v>
      </c>
      <c r="B1" s="68"/>
      <c r="C1" s="68"/>
      <c r="D1" s="68"/>
      <c r="E1" s="19"/>
      <c r="F1" s="19"/>
      <c r="G1" s="19"/>
      <c r="H1" s="19"/>
      <c r="I1" s="19"/>
      <c r="J1" s="19"/>
    </row>
    <row r="2" spans="1:10" ht="15" customHeight="1" x14ac:dyDescent="0.4">
      <c r="A2" s="68"/>
      <c r="B2" s="68"/>
      <c r="C2" s="68"/>
      <c r="D2" s="68"/>
      <c r="E2" s="19"/>
      <c r="F2" s="19"/>
      <c r="G2" s="19"/>
      <c r="H2" s="19"/>
      <c r="I2" s="19"/>
      <c r="J2" s="19"/>
    </row>
    <row r="3" spans="1:10" x14ac:dyDescent="0.25">
      <c r="A3" s="69" t="s">
        <v>26</v>
      </c>
      <c r="B3" s="69"/>
      <c r="C3" s="69"/>
      <c r="D3" s="69"/>
      <c r="E3" s="20"/>
      <c r="F3" s="20"/>
      <c r="G3" s="20"/>
      <c r="H3" s="20"/>
      <c r="I3" s="20"/>
      <c r="J3" s="20"/>
    </row>
    <row r="4" spans="1:10" ht="28.8" x14ac:dyDescent="0.35">
      <c r="A4" s="21" t="s">
        <v>20</v>
      </c>
      <c r="B4" s="55" t="s">
        <v>50</v>
      </c>
      <c r="C4" s="22"/>
      <c r="D4" s="31">
        <v>85000</v>
      </c>
      <c r="E4" s="23"/>
    </row>
    <row r="5" spans="1:10" x14ac:dyDescent="0.25">
      <c r="B5" s="39"/>
      <c r="C5" s="40"/>
    </row>
    <row r="6" spans="1:10" x14ac:dyDescent="0.25">
      <c r="B6" s="39"/>
      <c r="C6" s="40"/>
    </row>
    <row r="7" spans="1:10" ht="17.399999999999999" x14ac:dyDescent="0.3">
      <c r="A7" s="70" t="s">
        <v>27</v>
      </c>
      <c r="B7" s="70"/>
      <c r="C7" s="70"/>
      <c r="D7" s="70"/>
      <c r="E7" s="24"/>
    </row>
    <row r="8" spans="1:10" x14ac:dyDescent="0.25">
      <c r="A8" s="2"/>
      <c r="B8" s="2" t="s">
        <v>28</v>
      </c>
      <c r="C8" s="2"/>
      <c r="D8" s="9">
        <v>5000</v>
      </c>
    </row>
    <row r="9" spans="1:10" x14ac:dyDescent="0.25">
      <c r="A9" s="2"/>
      <c r="B9" s="2" t="s">
        <v>54</v>
      </c>
      <c r="C9" s="2"/>
      <c r="D9" s="9">
        <v>5000</v>
      </c>
    </row>
    <row r="10" spans="1:10" x14ac:dyDescent="0.25">
      <c r="A10" s="2"/>
      <c r="B10" s="2" t="s">
        <v>29</v>
      </c>
      <c r="C10" s="2"/>
      <c r="D10" s="9">
        <v>3000</v>
      </c>
    </row>
    <row r="11" spans="1:10" x14ac:dyDescent="0.25">
      <c r="A11" s="2"/>
      <c r="B11" s="2" t="s">
        <v>49</v>
      </c>
      <c r="C11" s="2"/>
      <c r="D11" s="9">
        <v>350</v>
      </c>
    </row>
    <row r="12" spans="1:10" x14ac:dyDescent="0.25">
      <c r="A12" s="2"/>
      <c r="B12" s="2" t="s">
        <v>30</v>
      </c>
      <c r="C12" s="2"/>
      <c r="D12" s="9">
        <v>3000</v>
      </c>
    </row>
    <row r="13" spans="1:10" x14ac:dyDescent="0.25">
      <c r="A13" s="2"/>
      <c r="B13" s="2" t="s">
        <v>42</v>
      </c>
      <c r="C13" s="2"/>
      <c r="D13" s="9">
        <v>40000</v>
      </c>
    </row>
    <row r="14" spans="1:10" ht="27.6" x14ac:dyDescent="0.25">
      <c r="A14" s="2"/>
      <c r="B14" s="4" t="s">
        <v>46</v>
      </c>
      <c r="C14" s="2"/>
      <c r="D14" s="9">
        <v>4000</v>
      </c>
    </row>
    <row r="15" spans="1:10" x14ac:dyDescent="0.25">
      <c r="A15" s="2"/>
      <c r="B15" s="2" t="s">
        <v>56</v>
      </c>
      <c r="C15" s="2"/>
      <c r="D15" s="9">
        <v>2500</v>
      </c>
    </row>
    <row r="16" spans="1:10" x14ac:dyDescent="0.25">
      <c r="A16" s="2"/>
      <c r="B16" s="2" t="s">
        <v>35</v>
      </c>
      <c r="C16" s="2"/>
      <c r="D16" s="9">
        <v>5000</v>
      </c>
    </row>
    <row r="17" spans="1:10" x14ac:dyDescent="0.25">
      <c r="A17" s="2"/>
      <c r="B17" s="2" t="s">
        <v>37</v>
      </c>
      <c r="C17" s="2"/>
      <c r="D17" s="9">
        <v>2000</v>
      </c>
    </row>
    <row r="18" spans="1:10" x14ac:dyDescent="0.25">
      <c r="A18" s="2"/>
      <c r="B18" s="2" t="s">
        <v>36</v>
      </c>
      <c r="C18" s="2"/>
      <c r="D18" s="9">
        <v>10000</v>
      </c>
    </row>
    <row r="19" spans="1:10" x14ac:dyDescent="0.25">
      <c r="A19" s="2"/>
      <c r="B19" s="2" t="s">
        <v>32</v>
      </c>
      <c r="C19" s="2"/>
      <c r="D19" s="9">
        <v>10000</v>
      </c>
    </row>
    <row r="20" spans="1:10" ht="20.399999999999999" x14ac:dyDescent="0.35">
      <c r="A20" s="21" t="s">
        <v>23</v>
      </c>
      <c r="B20" s="25" t="s">
        <v>31</v>
      </c>
      <c r="C20" s="32">
        <f>SUM(D8:D19)</f>
        <v>89850</v>
      </c>
      <c r="D20" s="6"/>
    </row>
    <row r="21" spans="1:10" ht="17.399999999999999" x14ac:dyDescent="0.3">
      <c r="A21" s="71" t="s">
        <v>55</v>
      </c>
      <c r="B21" s="71"/>
      <c r="C21" s="71"/>
      <c r="D21" s="71"/>
      <c r="E21" s="24"/>
      <c r="F21" s="24"/>
      <c r="G21" s="24"/>
      <c r="H21" s="24"/>
      <c r="I21" s="24"/>
      <c r="J21" s="24"/>
    </row>
    <row r="22" spans="1:10" x14ac:dyDescent="0.25">
      <c r="A22" s="26"/>
      <c r="B22" s="26" t="s">
        <v>3</v>
      </c>
      <c r="C22" s="26" t="s">
        <v>22</v>
      </c>
      <c r="D22" s="26"/>
      <c r="E22" s="27"/>
      <c r="F22" s="27"/>
      <c r="G22" s="27"/>
      <c r="H22" s="27"/>
      <c r="I22" s="27"/>
      <c r="J22" s="27"/>
    </row>
    <row r="23" spans="1:10" ht="20.399999999999999" x14ac:dyDescent="0.35">
      <c r="A23" s="28" t="s">
        <v>20</v>
      </c>
      <c r="B23" s="2" t="s">
        <v>39</v>
      </c>
      <c r="C23" s="14">
        <f>D4</f>
        <v>85000</v>
      </c>
      <c r="D23" s="2"/>
    </row>
    <row r="24" spans="1:10" ht="20.399999999999999" x14ac:dyDescent="0.35">
      <c r="A24" s="28" t="s">
        <v>23</v>
      </c>
      <c r="B24" s="29" t="s">
        <v>31</v>
      </c>
      <c r="C24" s="33">
        <f>C20</f>
        <v>89850</v>
      </c>
      <c r="D24" s="2"/>
    </row>
    <row r="25" spans="1:10" ht="20.25" customHeight="1" x14ac:dyDescent="0.35">
      <c r="A25" s="30" t="s">
        <v>33</v>
      </c>
      <c r="B25" s="30"/>
      <c r="C25" s="30"/>
      <c r="D25" s="34">
        <f>SUM(C23:C24)</f>
        <v>174850</v>
      </c>
    </row>
  </sheetData>
  <mergeCells count="4">
    <mergeCell ref="A1:D2"/>
    <mergeCell ref="A3:D3"/>
    <mergeCell ref="A7:D7"/>
    <mergeCell ref="A21:D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defaultRowHeight="14.4" x14ac:dyDescent="0.3"/>
  <cols>
    <col min="1" max="1" width="14.88671875" bestFit="1" customWidth="1"/>
    <col min="2" max="2" width="20.44140625" customWidth="1"/>
  </cols>
  <sheetData>
    <row r="1" spans="1:2" ht="18" x14ac:dyDescent="0.35">
      <c r="A1" s="41" t="s">
        <v>43</v>
      </c>
      <c r="B1" s="41">
        <f>'Te hyrat'!D33</f>
        <v>198400</v>
      </c>
    </row>
    <row r="2" spans="1:2" ht="18" x14ac:dyDescent="0.35">
      <c r="A2" s="41" t="s">
        <v>44</v>
      </c>
      <c r="B2" s="41">
        <f>shpenzimet!D25</f>
        <v>174850</v>
      </c>
    </row>
    <row r="5" spans="1:2" ht="18" x14ac:dyDescent="0.35">
      <c r="A5" s="41" t="s">
        <v>45</v>
      </c>
      <c r="B5" s="41">
        <f>B1-B2</f>
        <v>23550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 hyrat</vt:lpstr>
      <vt:lpstr>shpenzimet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Loshi</cp:lastModifiedBy>
  <cp:lastPrinted>2018-11-23T07:52:19Z</cp:lastPrinted>
  <dcterms:created xsi:type="dcterms:W3CDTF">2018-11-22T22:44:44Z</dcterms:created>
  <dcterms:modified xsi:type="dcterms:W3CDTF">2024-03-22T14:11:49Z</dcterms:modified>
</cp:coreProperties>
</file>